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D10" i="1" l="1"/>
  <c r="F10" i="1" s="1"/>
  <c r="D11" i="1"/>
  <c r="F11" i="1" s="1"/>
  <c r="D12" i="1"/>
  <c r="F12" i="1" s="1"/>
  <c r="D13" i="1"/>
  <c r="D14" i="1"/>
  <c r="F14" i="1" s="1"/>
  <c r="D15" i="1"/>
  <c r="F15" i="1" s="1"/>
  <c r="D16" i="1"/>
  <c r="F16" i="1" s="1"/>
  <c r="D17" i="1"/>
  <c r="D18" i="1"/>
  <c r="F18" i="1" s="1"/>
  <c r="D19" i="1"/>
  <c r="F19" i="1" s="1"/>
  <c r="D23" i="1"/>
  <c r="D24" i="1"/>
  <c r="D25" i="1"/>
  <c r="F25" i="1" s="1"/>
  <c r="D26" i="1"/>
  <c r="F26" i="1" s="1"/>
  <c r="D27" i="1"/>
  <c r="D28" i="1"/>
  <c r="D29" i="1"/>
  <c r="F29" i="1" s="1"/>
  <c r="D30" i="1"/>
  <c r="F30" i="1" s="1"/>
  <c r="D31" i="1"/>
  <c r="D32" i="1"/>
  <c r="F13" i="1"/>
  <c r="F17" i="1"/>
  <c r="F23" i="1"/>
  <c r="F24" i="1"/>
  <c r="F27" i="1"/>
  <c r="F28" i="1"/>
  <c r="F31" i="1"/>
  <c r="F32" i="1"/>
  <c r="F34" i="1" l="1"/>
  <c r="D20" i="1"/>
  <c r="D36" i="1" s="1"/>
  <c r="D33" i="1"/>
</calcChain>
</file>

<file path=xl/sharedStrings.xml><?xml version="1.0" encoding="utf-8"?>
<sst xmlns="http://schemas.openxmlformats.org/spreadsheetml/2006/main" count="20" uniqueCount="17">
  <si>
    <t>Units</t>
  </si>
  <si>
    <t>Cost/unit</t>
  </si>
  <si>
    <t>Total Sale Price</t>
  </si>
  <si>
    <t>Total Retail Value</t>
  </si>
  <si>
    <t>Boots</t>
  </si>
  <si>
    <t>Shoes</t>
  </si>
  <si>
    <t>Size</t>
  </si>
  <si>
    <t>Case Count</t>
  </si>
  <si>
    <t>Retail</t>
  </si>
  <si>
    <t>Ext Retail</t>
  </si>
  <si>
    <t xml:space="preserve">Total Units </t>
  </si>
  <si>
    <t xml:space="preserve">Ref #'s </t>
  </si>
  <si>
    <t>Z10109</t>
  </si>
  <si>
    <t>Z10110</t>
  </si>
  <si>
    <t>Z10111</t>
  </si>
  <si>
    <t>Z10130</t>
  </si>
  <si>
    <t xml:space="preserve">91 total pallets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</si>
</sst>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0"/>
      <color rgb="FF000000"/>
      <name val="Arial"/>
    </font>
    <font>
      <sz val="10"/>
      <color indexed="8"/>
      <name val="Arial"/>
    </font>
    <font>
      <b/>
      <sz val="10"/>
      <color indexed="8"/>
      <name val="Arial"/>
    </font>
    <font>
      <sz val="10"/>
      <color indexed="8"/>
      <name val="Arial"/>
    </font>
    <font>
      <b/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57"/>
        <bgColor indexed="57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1" xfId="0" applyFont="1" applyBorder="1" applyAlignment="1"/>
    <xf numFmtId="0" fontId="2" fillId="2" borderId="1" xfId="0" applyFont="1" applyFill="1" applyBorder="1" applyAlignment="1"/>
    <xf numFmtId="0" fontId="2" fillId="0" borderId="1" xfId="0" applyFont="1" applyBorder="1" applyAlignment="1"/>
    <xf numFmtId="0" fontId="3" fillId="0" borderId="1" xfId="0" applyFont="1" applyBorder="1" applyAlignment="1"/>
    <xf numFmtId="164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/>
    <xf numFmtId="0" fontId="2" fillId="3" borderId="1" xfId="0" applyFont="1" applyFill="1" applyBorder="1" applyAlignment="1"/>
    <xf numFmtId="164" fontId="2" fillId="3" borderId="1" xfId="0" applyNumberFormat="1" applyFont="1" applyFill="1" applyBorder="1" applyAlignment="1">
      <alignment horizontal="right"/>
    </xf>
    <xf numFmtId="0" fontId="4" fillId="0" borderId="1" xfId="0" applyFont="1" applyBorder="1" applyAlignment="1"/>
    <xf numFmtId="0" fontId="3" fillId="0" borderId="1" xfId="0" applyFont="1" applyBorder="1"/>
    <xf numFmtId="164" fontId="3" fillId="0" borderId="1" xfId="0" applyNumberFormat="1" applyFont="1" applyBorder="1" applyAlignment="1"/>
    <xf numFmtId="164" fontId="3" fillId="0" borderId="1" xfId="0" applyNumberFormat="1" applyFont="1" applyBorder="1"/>
    <xf numFmtId="0" fontId="3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</xdr:colOff>
      <xdr:row>5</xdr:row>
      <xdr:rowOff>200025</xdr:rowOff>
    </xdr:from>
    <xdr:to>
      <xdr:col>10</xdr:col>
      <xdr:colOff>542925</xdr:colOff>
      <xdr:row>21</xdr:row>
      <xdr:rowOff>38100</xdr:rowOff>
    </xdr:to>
    <xdr:pic>
      <xdr:nvPicPr>
        <xdr:cNvPr id="1025" name="image6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0" y="1200150"/>
          <a:ext cx="3038475" cy="3038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7</xdr:col>
      <xdr:colOff>19050</xdr:colOff>
      <xdr:row>21</xdr:row>
      <xdr:rowOff>142875</xdr:rowOff>
    </xdr:from>
    <xdr:to>
      <xdr:col>10</xdr:col>
      <xdr:colOff>542925</xdr:colOff>
      <xdr:row>36</xdr:row>
      <xdr:rowOff>180975</xdr:rowOff>
    </xdr:to>
    <xdr:pic>
      <xdr:nvPicPr>
        <xdr:cNvPr id="1026" name="image1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096000" y="4343400"/>
          <a:ext cx="3038475" cy="3038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10</xdr:col>
      <xdr:colOff>314325</xdr:colOff>
      <xdr:row>5</xdr:row>
      <xdr:rowOff>200025</xdr:rowOff>
    </xdr:from>
    <xdr:to>
      <xdr:col>14</xdr:col>
      <xdr:colOff>0</xdr:colOff>
      <xdr:row>21</xdr:row>
      <xdr:rowOff>38100</xdr:rowOff>
    </xdr:to>
    <xdr:pic>
      <xdr:nvPicPr>
        <xdr:cNvPr id="1027" name="image2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905875" y="1200150"/>
          <a:ext cx="3038475" cy="3038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10</xdr:col>
      <xdr:colOff>314325</xdr:colOff>
      <xdr:row>21</xdr:row>
      <xdr:rowOff>142875</xdr:rowOff>
    </xdr:from>
    <xdr:to>
      <xdr:col>14</xdr:col>
      <xdr:colOff>0</xdr:colOff>
      <xdr:row>36</xdr:row>
      <xdr:rowOff>180975</xdr:rowOff>
    </xdr:to>
    <xdr:pic>
      <xdr:nvPicPr>
        <xdr:cNvPr id="1028" name="image7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905875" y="4343400"/>
          <a:ext cx="3038475" cy="3038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7</xdr:col>
      <xdr:colOff>19050</xdr:colOff>
      <xdr:row>37</xdr:row>
      <xdr:rowOff>85725</xdr:rowOff>
    </xdr:from>
    <xdr:to>
      <xdr:col>10</xdr:col>
      <xdr:colOff>542925</xdr:colOff>
      <xdr:row>57</xdr:row>
      <xdr:rowOff>142875</xdr:rowOff>
    </xdr:to>
    <xdr:pic>
      <xdr:nvPicPr>
        <xdr:cNvPr id="1029" name="image3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096000" y="7486650"/>
          <a:ext cx="3038475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10</xdr:col>
      <xdr:colOff>314325</xdr:colOff>
      <xdr:row>37</xdr:row>
      <xdr:rowOff>85725</xdr:rowOff>
    </xdr:from>
    <xdr:to>
      <xdr:col>14</xdr:col>
      <xdr:colOff>0</xdr:colOff>
      <xdr:row>57</xdr:row>
      <xdr:rowOff>142875</xdr:rowOff>
    </xdr:to>
    <xdr:pic>
      <xdr:nvPicPr>
        <xdr:cNvPr id="1030" name="image4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8905875" y="7486650"/>
          <a:ext cx="3038475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7</xdr:col>
      <xdr:colOff>19050</xdr:colOff>
      <xdr:row>58</xdr:row>
      <xdr:rowOff>47625</xdr:rowOff>
    </xdr:from>
    <xdr:to>
      <xdr:col>10</xdr:col>
      <xdr:colOff>542925</xdr:colOff>
      <xdr:row>78</xdr:row>
      <xdr:rowOff>104775</xdr:rowOff>
    </xdr:to>
    <xdr:pic>
      <xdr:nvPicPr>
        <xdr:cNvPr id="1031" name="image5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096000" y="11649075"/>
          <a:ext cx="3038475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F48"/>
  <sheetViews>
    <sheetView tabSelected="1" workbookViewId="0">
      <selection activeCell="C2" sqref="C2"/>
    </sheetView>
  </sheetViews>
  <sheetFormatPr defaultColWidth="12.5703125" defaultRowHeight="15.75" customHeight="1" x14ac:dyDescent="0.2"/>
  <cols>
    <col min="4" max="4" width="13.28515625" customWidth="1"/>
    <col min="5" max="5" width="14.5703125" customWidth="1"/>
    <col min="6" max="6" width="15.28515625" customWidth="1"/>
    <col min="7" max="7" width="10.28515625" customWidth="1"/>
  </cols>
  <sheetData>
    <row r="1" spans="1:6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</row>
    <row r="2" spans="1:6" x14ac:dyDescent="0.2">
      <c r="A2" s="3" t="s">
        <v>4</v>
      </c>
      <c r="B2" s="4">
        <v>10602</v>
      </c>
      <c r="C2" s="5"/>
      <c r="D2" s="5"/>
      <c r="E2" s="6"/>
    </row>
    <row r="3" spans="1:6" x14ac:dyDescent="0.2">
      <c r="A3" s="3" t="s">
        <v>5</v>
      </c>
      <c r="B3" s="1">
        <v>4572</v>
      </c>
      <c r="C3" s="5"/>
      <c r="D3" s="5"/>
      <c r="E3" s="6"/>
    </row>
    <row r="4" spans="1:6" x14ac:dyDescent="0.2">
      <c r="A4" s="1"/>
      <c r="B4" s="1"/>
      <c r="C4" s="1"/>
      <c r="D4" s="1"/>
      <c r="E4" s="1"/>
    </row>
    <row r="5" spans="1:6" x14ac:dyDescent="0.2">
      <c r="A5" s="1"/>
      <c r="B5" s="1"/>
      <c r="C5" s="7"/>
      <c r="D5" s="8"/>
      <c r="E5" s="6">
        <v>538076.52</v>
      </c>
    </row>
    <row r="7" spans="1:6" x14ac:dyDescent="0.2">
      <c r="A7" s="9" t="s">
        <v>5</v>
      </c>
      <c r="B7" s="10"/>
      <c r="C7" s="10"/>
      <c r="D7" s="10"/>
      <c r="E7" s="10"/>
      <c r="F7" s="10"/>
    </row>
    <row r="8" spans="1:6" x14ac:dyDescent="0.2">
      <c r="A8" s="10"/>
      <c r="B8" s="4" t="s">
        <v>6</v>
      </c>
      <c r="C8" s="4" t="s">
        <v>7</v>
      </c>
      <c r="D8" s="4" t="s">
        <v>0</v>
      </c>
      <c r="E8" s="4" t="s">
        <v>8</v>
      </c>
      <c r="F8" s="4" t="s">
        <v>9</v>
      </c>
    </row>
    <row r="9" spans="1:6" x14ac:dyDescent="0.2">
      <c r="A9" s="10"/>
      <c r="B9" s="10"/>
      <c r="C9" s="10"/>
      <c r="D9" s="10"/>
      <c r="E9" s="10"/>
      <c r="F9" s="10"/>
    </row>
    <row r="10" spans="1:6" x14ac:dyDescent="0.2">
      <c r="A10" s="10"/>
      <c r="B10" s="4">
        <v>8</v>
      </c>
      <c r="C10" s="4">
        <v>29</v>
      </c>
      <c r="D10" s="10">
        <f t="shared" ref="D10:D19" si="0">C10*6</f>
        <v>174</v>
      </c>
      <c r="E10" s="11">
        <v>24.98</v>
      </c>
      <c r="F10" s="12">
        <f t="shared" ref="F10:F19" si="1">D10*E10</f>
        <v>4346.5200000000004</v>
      </c>
    </row>
    <row r="11" spans="1:6" x14ac:dyDescent="0.2">
      <c r="A11" s="10"/>
      <c r="B11" s="4">
        <v>8.5</v>
      </c>
      <c r="C11" s="4">
        <v>101</v>
      </c>
      <c r="D11" s="10">
        <f t="shared" si="0"/>
        <v>606</v>
      </c>
      <c r="E11" s="11">
        <v>24.98</v>
      </c>
      <c r="F11" s="12">
        <f t="shared" si="1"/>
        <v>15137.880000000001</v>
      </c>
    </row>
    <row r="12" spans="1:6" x14ac:dyDescent="0.2">
      <c r="A12" s="10"/>
      <c r="B12" s="4">
        <v>9</v>
      </c>
      <c r="C12" s="4">
        <v>53</v>
      </c>
      <c r="D12" s="10">
        <f t="shared" si="0"/>
        <v>318</v>
      </c>
      <c r="E12" s="11">
        <v>24.98</v>
      </c>
      <c r="F12" s="12">
        <f t="shared" si="1"/>
        <v>7943.64</v>
      </c>
    </row>
    <row r="13" spans="1:6" x14ac:dyDescent="0.2">
      <c r="A13" s="10"/>
      <c r="B13" s="4">
        <v>9.5</v>
      </c>
      <c r="C13" s="4">
        <v>60</v>
      </c>
      <c r="D13" s="10">
        <f t="shared" si="0"/>
        <v>360</v>
      </c>
      <c r="E13" s="11">
        <v>24.98</v>
      </c>
      <c r="F13" s="12">
        <f t="shared" si="1"/>
        <v>8992.7999999999993</v>
      </c>
    </row>
    <row r="14" spans="1:6" x14ac:dyDescent="0.2">
      <c r="A14" s="10"/>
      <c r="B14" s="4">
        <v>10</v>
      </c>
      <c r="C14" s="4">
        <v>108</v>
      </c>
      <c r="D14" s="10">
        <f t="shared" si="0"/>
        <v>648</v>
      </c>
      <c r="E14" s="11">
        <v>24.98</v>
      </c>
      <c r="F14" s="12">
        <f t="shared" si="1"/>
        <v>16187.04</v>
      </c>
    </row>
    <row r="15" spans="1:6" x14ac:dyDescent="0.2">
      <c r="A15" s="10"/>
      <c r="B15" s="4">
        <v>10.5</v>
      </c>
      <c r="C15" s="4">
        <v>162</v>
      </c>
      <c r="D15" s="10">
        <f t="shared" si="0"/>
        <v>972</v>
      </c>
      <c r="E15" s="11">
        <v>24.98</v>
      </c>
      <c r="F15" s="12">
        <f t="shared" si="1"/>
        <v>24280.560000000001</v>
      </c>
    </row>
    <row r="16" spans="1:6" x14ac:dyDescent="0.2">
      <c r="A16" s="10"/>
      <c r="B16" s="4">
        <v>11</v>
      </c>
      <c r="C16" s="4">
        <v>103</v>
      </c>
      <c r="D16" s="10">
        <f t="shared" si="0"/>
        <v>618</v>
      </c>
      <c r="E16" s="11">
        <v>24.98</v>
      </c>
      <c r="F16" s="12">
        <f t="shared" si="1"/>
        <v>15437.64</v>
      </c>
    </row>
    <row r="17" spans="1:6" x14ac:dyDescent="0.2">
      <c r="A17" s="10"/>
      <c r="B17" s="4">
        <v>11.5</v>
      </c>
      <c r="C17" s="4">
        <v>60</v>
      </c>
      <c r="D17" s="10">
        <f t="shared" si="0"/>
        <v>360</v>
      </c>
      <c r="E17" s="11">
        <v>24.98</v>
      </c>
      <c r="F17" s="12">
        <f t="shared" si="1"/>
        <v>8992.7999999999993</v>
      </c>
    </row>
    <row r="18" spans="1:6" x14ac:dyDescent="0.2">
      <c r="A18" s="10"/>
      <c r="B18" s="4">
        <v>12</v>
      </c>
      <c r="C18" s="4">
        <v>56</v>
      </c>
      <c r="D18" s="10">
        <f t="shared" si="0"/>
        <v>336</v>
      </c>
      <c r="E18" s="11">
        <v>24.98</v>
      </c>
      <c r="F18" s="12">
        <f t="shared" si="1"/>
        <v>8393.2800000000007</v>
      </c>
    </row>
    <row r="19" spans="1:6" x14ac:dyDescent="0.2">
      <c r="A19" s="10"/>
      <c r="B19" s="4">
        <v>13</v>
      </c>
      <c r="C19" s="4">
        <v>30</v>
      </c>
      <c r="D19" s="10">
        <f t="shared" si="0"/>
        <v>180</v>
      </c>
      <c r="E19" s="11">
        <v>24.98</v>
      </c>
      <c r="F19" s="12">
        <f t="shared" si="1"/>
        <v>4496.3999999999996</v>
      </c>
    </row>
    <row r="20" spans="1:6" x14ac:dyDescent="0.2">
      <c r="A20" s="10"/>
      <c r="B20" s="10"/>
      <c r="C20" s="10"/>
      <c r="D20" s="10">
        <f>SUM(D10:D19)</f>
        <v>4572</v>
      </c>
      <c r="E20" s="10"/>
      <c r="F20" s="10"/>
    </row>
    <row r="21" spans="1:6" x14ac:dyDescent="0.2">
      <c r="A21" s="10"/>
      <c r="B21" s="10"/>
      <c r="C21" s="10"/>
      <c r="D21" s="10"/>
      <c r="E21" s="10"/>
      <c r="F21" s="10"/>
    </row>
    <row r="22" spans="1:6" x14ac:dyDescent="0.2">
      <c r="A22" s="9" t="s">
        <v>4</v>
      </c>
      <c r="B22" s="10"/>
      <c r="C22" s="10"/>
      <c r="D22" s="10"/>
      <c r="E22" s="10"/>
      <c r="F22" s="10"/>
    </row>
    <row r="23" spans="1:6" x14ac:dyDescent="0.2">
      <c r="A23" s="10"/>
      <c r="B23" s="4">
        <v>7</v>
      </c>
      <c r="C23" s="4">
        <v>239</v>
      </c>
      <c r="D23" s="10">
        <f t="shared" ref="D23:D32" si="2">C23*6</f>
        <v>1434</v>
      </c>
      <c r="E23" s="11">
        <v>39.979999999999997</v>
      </c>
      <c r="F23" s="12">
        <f t="shared" ref="F23:F32" si="3">D23*E23</f>
        <v>57331.319999999992</v>
      </c>
    </row>
    <row r="24" spans="1:6" x14ac:dyDescent="0.2">
      <c r="A24" s="10"/>
      <c r="B24" s="4">
        <v>8</v>
      </c>
      <c r="C24" s="4">
        <v>365</v>
      </c>
      <c r="D24" s="10">
        <f t="shared" si="2"/>
        <v>2190</v>
      </c>
      <c r="E24" s="11">
        <v>39.979999999999997</v>
      </c>
      <c r="F24" s="12">
        <f t="shared" si="3"/>
        <v>87556.2</v>
      </c>
    </row>
    <row r="25" spans="1:6" x14ac:dyDescent="0.2">
      <c r="A25" s="10"/>
      <c r="B25" s="4">
        <v>9</v>
      </c>
      <c r="C25" s="4">
        <v>270</v>
      </c>
      <c r="D25" s="10">
        <f t="shared" si="2"/>
        <v>1620</v>
      </c>
      <c r="E25" s="11">
        <v>39.979999999999997</v>
      </c>
      <c r="F25" s="12">
        <f t="shared" si="3"/>
        <v>64767.6</v>
      </c>
    </row>
    <row r="26" spans="1:6" x14ac:dyDescent="0.2">
      <c r="A26" s="10"/>
      <c r="B26" s="4">
        <v>9.5</v>
      </c>
      <c r="C26" s="4">
        <v>174</v>
      </c>
      <c r="D26" s="10">
        <f t="shared" si="2"/>
        <v>1044</v>
      </c>
      <c r="E26" s="11">
        <v>39.979999999999997</v>
      </c>
      <c r="F26" s="12">
        <f t="shared" si="3"/>
        <v>41739.119999999995</v>
      </c>
    </row>
    <row r="27" spans="1:6" x14ac:dyDescent="0.2">
      <c r="A27" s="10"/>
      <c r="B27" s="4">
        <v>10</v>
      </c>
      <c r="C27" s="4">
        <v>209</v>
      </c>
      <c r="D27" s="10">
        <f t="shared" si="2"/>
        <v>1254</v>
      </c>
      <c r="E27" s="11">
        <v>39.979999999999997</v>
      </c>
      <c r="F27" s="12">
        <f t="shared" si="3"/>
        <v>50134.92</v>
      </c>
    </row>
    <row r="28" spans="1:6" x14ac:dyDescent="0.2">
      <c r="A28" s="10"/>
      <c r="B28" s="4">
        <v>10.5</v>
      </c>
      <c r="C28" s="4">
        <v>186</v>
      </c>
      <c r="D28" s="10">
        <f t="shared" si="2"/>
        <v>1116</v>
      </c>
      <c r="E28" s="11">
        <v>39.979999999999997</v>
      </c>
      <c r="F28" s="12">
        <f t="shared" si="3"/>
        <v>44617.679999999993</v>
      </c>
    </row>
    <row r="29" spans="1:6" x14ac:dyDescent="0.2">
      <c r="A29" s="10"/>
      <c r="B29" s="4">
        <v>11</v>
      </c>
      <c r="C29" s="4">
        <v>120</v>
      </c>
      <c r="D29" s="10">
        <f t="shared" si="2"/>
        <v>720</v>
      </c>
      <c r="E29" s="11">
        <v>39.979999999999997</v>
      </c>
      <c r="F29" s="12">
        <f t="shared" si="3"/>
        <v>28785.599999999999</v>
      </c>
    </row>
    <row r="30" spans="1:6" x14ac:dyDescent="0.2">
      <c r="A30" s="10"/>
      <c r="B30" s="4">
        <v>11.5</v>
      </c>
      <c r="C30" s="4">
        <v>43</v>
      </c>
      <c r="D30" s="10">
        <f t="shared" si="2"/>
        <v>258</v>
      </c>
      <c r="E30" s="11">
        <v>39.979999999999997</v>
      </c>
      <c r="F30" s="12">
        <f t="shared" si="3"/>
        <v>10314.839999999998</v>
      </c>
    </row>
    <row r="31" spans="1:6" x14ac:dyDescent="0.2">
      <c r="A31" s="10"/>
      <c r="B31" s="4">
        <v>12</v>
      </c>
      <c r="C31" s="4">
        <v>104</v>
      </c>
      <c r="D31" s="10">
        <f t="shared" si="2"/>
        <v>624</v>
      </c>
      <c r="E31" s="11">
        <v>39.979999999999997</v>
      </c>
      <c r="F31" s="12">
        <f t="shared" si="3"/>
        <v>24947.519999999997</v>
      </c>
    </row>
    <row r="32" spans="1:6" x14ac:dyDescent="0.2">
      <c r="A32" s="10"/>
      <c r="B32" s="4">
        <v>13</v>
      </c>
      <c r="C32" s="4">
        <v>57</v>
      </c>
      <c r="D32" s="10">
        <f t="shared" si="2"/>
        <v>342</v>
      </c>
      <c r="E32" s="11">
        <v>39.979999999999997</v>
      </c>
      <c r="F32" s="12">
        <f t="shared" si="3"/>
        <v>13673.159999999998</v>
      </c>
    </row>
    <row r="33" spans="1:6" x14ac:dyDescent="0.2">
      <c r="A33" s="10"/>
      <c r="B33" s="10"/>
      <c r="C33" s="10"/>
      <c r="D33" s="10">
        <f>SUM(D23:D32)</f>
        <v>10602</v>
      </c>
      <c r="E33" s="10"/>
      <c r="F33" s="10"/>
    </row>
    <row r="34" spans="1:6" x14ac:dyDescent="0.2">
      <c r="A34" s="10"/>
      <c r="B34" s="10"/>
      <c r="C34" s="10"/>
      <c r="D34" s="10"/>
      <c r="E34" s="10"/>
      <c r="F34" s="12">
        <f>SUM(F10:F32)</f>
        <v>538076.52</v>
      </c>
    </row>
    <row r="35" spans="1:6" x14ac:dyDescent="0.2">
      <c r="A35" s="10"/>
      <c r="B35" s="10"/>
      <c r="C35" s="10"/>
      <c r="D35" s="10"/>
      <c r="E35" s="10"/>
      <c r="F35" s="10"/>
    </row>
    <row r="36" spans="1:6" x14ac:dyDescent="0.2">
      <c r="A36" s="10"/>
      <c r="B36" s="10"/>
      <c r="C36" s="4" t="s">
        <v>10</v>
      </c>
      <c r="D36" s="10">
        <f>D20+D33</f>
        <v>15174</v>
      </c>
      <c r="E36" s="10"/>
      <c r="F36" s="10"/>
    </row>
    <row r="37" spans="1:6" x14ac:dyDescent="0.2">
      <c r="A37" s="10"/>
      <c r="B37" s="10"/>
      <c r="C37" s="4"/>
      <c r="D37" s="12"/>
      <c r="E37" s="10"/>
      <c r="F37" s="10"/>
    </row>
    <row r="39" spans="1:6" x14ac:dyDescent="0.2">
      <c r="A39" s="13" t="s">
        <v>11</v>
      </c>
    </row>
    <row r="40" spans="1:6" x14ac:dyDescent="0.2">
      <c r="A40" s="13" t="s">
        <v>12</v>
      </c>
    </row>
    <row r="41" spans="1:6" x14ac:dyDescent="0.2">
      <c r="A41" s="13" t="s">
        <v>13</v>
      </c>
    </row>
    <row r="42" spans="1:6" x14ac:dyDescent="0.2">
      <c r="A42" s="14" t="s">
        <v>14</v>
      </c>
      <c r="B42" s="14"/>
      <c r="C42" s="14"/>
      <c r="D42" s="14"/>
      <c r="E42" s="14"/>
      <c r="F42" s="14"/>
    </row>
    <row r="43" spans="1:6" x14ac:dyDescent="0.2">
      <c r="A43" s="14" t="s">
        <v>15</v>
      </c>
    </row>
    <row r="44" spans="1:6" x14ac:dyDescent="0.2">
      <c r="A44" s="14" t="s">
        <v>16</v>
      </c>
    </row>
    <row r="45" spans="1:6" x14ac:dyDescent="0.2">
      <c r="A45" s="14"/>
    </row>
    <row r="46" spans="1:6" x14ac:dyDescent="0.2">
      <c r="A46" s="14"/>
    </row>
    <row r="47" spans="1:6" x14ac:dyDescent="0.2">
      <c r="A47" s="14"/>
    </row>
    <row r="48" spans="1:6" x14ac:dyDescent="0.2">
      <c r="A48" s="14"/>
      <c r="B48" s="14"/>
      <c r="C48" s="14"/>
      <c r="D48" s="14"/>
      <c r="E48" s="14"/>
      <c r="F48" s="14"/>
    </row>
  </sheetData>
  <phoneticPr fontId="0" type="noConversion"/>
  <printOptions horizontalCentered="1" gridLines="1"/>
  <pageMargins left="0.7" right="0.7" top="0.75" bottom="0.75" header="0" footer="0"/>
  <pageSetup fitToHeight="0" pageOrder="overThenDown" orientation="landscape" cellComments="atEnd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2026-08-15T09:38:17Z</dcterms:created>
  <dcterms:modified xsi:type="dcterms:W3CDTF">2026-08-19T11:54:54Z</dcterms:modified>
</cp:coreProperties>
</file>